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JENICI 2025\"/>
    </mc:Choice>
  </mc:AlternateContent>
  <xr:revisionPtr revIDLastSave="0" documentId="13_ncr:1_{652B80F1-B71E-4624-8D91-BE6E06D15F38}" xr6:coauthVersionLast="47" xr6:coauthVersionMax="47" xr10:uidLastSave="{00000000-0000-0000-0000-000000000000}"/>
  <bookViews>
    <workbookView xWindow="-120" yWindow="-120" windowWidth="20730" windowHeight="11160" xr2:uid="{42455D4A-E65A-4EE5-ABE0-DB81B8AC781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21" i="1"/>
  <c r="K29" i="1"/>
  <c r="K33" i="1"/>
  <c r="K37" i="1"/>
  <c r="K45" i="1"/>
  <c r="K49" i="1"/>
  <c r="K53" i="1"/>
  <c r="K61" i="1"/>
  <c r="K65" i="1"/>
  <c r="K69" i="1"/>
  <c r="G14" i="1"/>
  <c r="K14" i="1" s="1"/>
  <c r="G15" i="1"/>
  <c r="K15" i="1" s="1"/>
  <c r="G16" i="1"/>
  <c r="K16" i="1" s="1"/>
  <c r="G17" i="1"/>
  <c r="G18" i="1"/>
  <c r="K18" i="1" s="1"/>
  <c r="G19" i="1"/>
  <c r="K19" i="1" s="1"/>
  <c r="G20" i="1"/>
  <c r="K20" i="1" s="1"/>
  <c r="G21" i="1"/>
  <c r="G22" i="1"/>
  <c r="K22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G30" i="1"/>
  <c r="K30" i="1" s="1"/>
  <c r="G31" i="1"/>
  <c r="K31" i="1" s="1"/>
  <c r="G32" i="1"/>
  <c r="K32" i="1" s="1"/>
  <c r="G33" i="1"/>
  <c r="G34" i="1"/>
  <c r="K34" i="1" s="1"/>
  <c r="G35" i="1"/>
  <c r="K35" i="1" s="1"/>
  <c r="G36" i="1"/>
  <c r="K36" i="1" s="1"/>
  <c r="G37" i="1"/>
  <c r="G38" i="1"/>
  <c r="K38" i="1" s="1"/>
  <c r="G39" i="1"/>
  <c r="K39" i="1" s="1"/>
  <c r="G40" i="1"/>
  <c r="K40" i="1" s="1"/>
  <c r="G41" i="1"/>
  <c r="K41" i="1" s="1"/>
  <c r="G42" i="1"/>
  <c r="K42" i="1" s="1"/>
  <c r="G43" i="1"/>
  <c r="K43" i="1" s="1"/>
  <c r="G44" i="1"/>
  <c r="K44" i="1" s="1"/>
  <c r="G45" i="1"/>
  <c r="G46" i="1"/>
  <c r="K46" i="1" s="1"/>
  <c r="G47" i="1"/>
  <c r="K47" i="1" s="1"/>
  <c r="G48" i="1"/>
  <c r="K48" i="1" s="1"/>
  <c r="G49" i="1"/>
  <c r="G50" i="1"/>
  <c r="K50" i="1" s="1"/>
  <c r="G51" i="1"/>
  <c r="K51" i="1" s="1"/>
  <c r="G52" i="1"/>
  <c r="K52" i="1" s="1"/>
  <c r="G53" i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G60" i="1"/>
  <c r="K60" i="1" s="1"/>
  <c r="G61" i="1"/>
  <c r="G62" i="1"/>
  <c r="K62" i="1" s="1"/>
  <c r="G63" i="1"/>
  <c r="K63" i="1" s="1"/>
  <c r="G64" i="1"/>
  <c r="K64" i="1" s="1"/>
  <c r="G65" i="1"/>
  <c r="G66" i="1"/>
  <c r="K66" i="1" s="1"/>
  <c r="G67" i="1"/>
  <c r="K67" i="1" s="1"/>
  <c r="G68" i="1"/>
  <c r="K68" i="1" s="1"/>
  <c r="G69" i="1"/>
  <c r="G70" i="1"/>
  <c r="K70" i="1" s="1"/>
  <c r="G71" i="1"/>
  <c r="K71" i="1" s="1"/>
  <c r="G72" i="1"/>
  <c r="K72" i="1" s="1"/>
  <c r="G73" i="1"/>
  <c r="K73" i="1" s="1"/>
  <c r="G74" i="1"/>
  <c r="K74" i="1" s="1"/>
  <c r="G13" i="1"/>
  <c r="K13" i="1" s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H13" i="1" l="1"/>
</calcChain>
</file>

<file path=xl/sharedStrings.xml><?xml version="1.0" encoding="utf-8"?>
<sst xmlns="http://schemas.openxmlformats.org/spreadsheetml/2006/main" count="141" uniqueCount="138">
  <si>
    <t>Klasa:</t>
  </si>
  <si>
    <t>Urboroj:</t>
  </si>
  <si>
    <t>Trogir,</t>
  </si>
  <si>
    <t>CJENIK PREUZIMANJA OTPADA U RECIKLAŽNOM DVORIŠTU ZA KORISNIKE KOJI NISU KUĆANSTVO</t>
  </si>
  <si>
    <t>Ključni broj otpada</t>
  </si>
  <si>
    <t>NAZIV OTPADA</t>
  </si>
  <si>
    <t>Cijene/KG EURO</t>
  </si>
  <si>
    <t>Cijena/KG KUNA</t>
  </si>
  <si>
    <t>Cijene EUR/KG</t>
  </si>
  <si>
    <t>08 03 17*</t>
  </si>
  <si>
    <t>Otpadni tiskarski toneri koji sadrže opasne tvari</t>
  </si>
  <si>
    <t>08 03 18</t>
  </si>
  <si>
    <t>Otpadni tiskarski toneri koji nisu navedeni pod    08  03 17*</t>
  </si>
  <si>
    <t>13 02 06*</t>
  </si>
  <si>
    <t>Sintetska maziva ulja za motore i zupčanike</t>
  </si>
  <si>
    <t>15 01 05</t>
  </si>
  <si>
    <t>Višeslojna (kompozitna) ambalaža</t>
  </si>
  <si>
    <t>15 01 10*</t>
  </si>
  <si>
    <t>Ambalaža koja sadrži ostatke opasnih tvari ili je onečišćena opasnim tvarima</t>
  </si>
  <si>
    <t>15 01 11*</t>
  </si>
  <si>
    <t>Metalna ambalaža koja sadrži opasne krute porozne materijale (npr. azbest), uključujući prazne spremnike pod tlakom</t>
  </si>
  <si>
    <t>16 01 03</t>
  </si>
  <si>
    <t>Otpadne gume</t>
  </si>
  <si>
    <t xml:space="preserve"> 16 01 07*</t>
  </si>
  <si>
    <t>Filteri za ulja</t>
  </si>
  <si>
    <t>16 01 14*</t>
  </si>
  <si>
    <t>Antifriz tekućine koje sadrže opasne tvari</t>
  </si>
  <si>
    <t>16 03 03*</t>
  </si>
  <si>
    <t>Anorganski otpad koji sadrži opasne tvari (termometri)</t>
  </si>
  <si>
    <t>16 05 04*</t>
  </si>
  <si>
    <t>Plinovi u posudama pod tlakom (uključujući halone) koji sadrže opasne tvari</t>
  </si>
  <si>
    <t>20 01 10</t>
  </si>
  <si>
    <t>Odjeća</t>
  </si>
  <si>
    <t>20 01 11</t>
  </si>
  <si>
    <t>Tekstil</t>
  </si>
  <si>
    <t>20 01 13*</t>
  </si>
  <si>
    <t>Otapala</t>
  </si>
  <si>
    <t>20 01 14*</t>
  </si>
  <si>
    <t>Kiseline</t>
  </si>
  <si>
    <t>20 01 15*</t>
  </si>
  <si>
    <t>Lužine</t>
  </si>
  <si>
    <t>20 01 17*</t>
  </si>
  <si>
    <t>Fotografske kemikalije</t>
  </si>
  <si>
    <t>20 01 19*</t>
  </si>
  <si>
    <t>Pesticidi</t>
  </si>
  <si>
    <t>20 01 21*</t>
  </si>
  <si>
    <t>Fluorescentne cijevi i ostali otpad koji sadrži živu</t>
  </si>
  <si>
    <t>20 01 23*</t>
  </si>
  <si>
    <t>Odbačena oprema koja sadrži klorofluorougljike</t>
  </si>
  <si>
    <t>20 01 25</t>
  </si>
  <si>
    <t>Jestiva ulja i masti</t>
  </si>
  <si>
    <t>20 01 26*</t>
  </si>
  <si>
    <t>Ulja i masti koji nisu navedeni pod 20 01 25</t>
  </si>
  <si>
    <t>20 01 27*</t>
  </si>
  <si>
    <t>Boje, tinte, ljepila i smole, koje sadrže opasne tvari</t>
  </si>
  <si>
    <t>20 01 28</t>
  </si>
  <si>
    <t>Boje, tinte, ljepila i smole, koje nisu navedene pod  20 01 27*</t>
  </si>
  <si>
    <t>20 01 29*</t>
  </si>
  <si>
    <t>Detergenti koji sadrže opasne tvari</t>
  </si>
  <si>
    <t>20 01 30</t>
  </si>
  <si>
    <t>Detergenti koji nisu navedeni pod 20 01 29*</t>
  </si>
  <si>
    <t>20 01 31*</t>
  </si>
  <si>
    <t>Citotoksici i citostatici</t>
  </si>
  <si>
    <t>20 01 32</t>
  </si>
  <si>
    <t>Lijekovi koji nisu navedeni pod 20 01 31*</t>
  </si>
  <si>
    <t>20 01 33*</t>
  </si>
  <si>
    <t>Baterije i akumulatori obuhvaćeni pod 16 06 01*,           16 06 02* ili 16 06 03* i nesortirane baterije i akumulatori koji sadrže te baterije</t>
  </si>
  <si>
    <t>20 01 34</t>
  </si>
  <si>
    <t>Baterije i akumulatori, koji nisu navedeni pod            20 01 33*</t>
  </si>
  <si>
    <t>20 01 35*</t>
  </si>
  <si>
    <t>Odbačena električna i elektronička oprema koja nije navedena pod 20 01 21* i 20 01 23*, koja sadrži opasne komponente</t>
  </si>
  <si>
    <t>20 01 36</t>
  </si>
  <si>
    <t>Odbačena električna i elektronička oprema, koja nije navedena pod 20 01 21*, 20 01 23* i 20 01 35*</t>
  </si>
  <si>
    <t xml:space="preserve">15 01 03 </t>
  </si>
  <si>
    <t>Ambalaža od drveta</t>
  </si>
  <si>
    <t>20 01 37*</t>
  </si>
  <si>
    <t>Drvo koje sadrži opasne tvari</t>
  </si>
  <si>
    <t>20 01 38</t>
  </si>
  <si>
    <t>Drvo koje nije navedeno pod 20 01 37*</t>
  </si>
  <si>
    <t>15 01 07</t>
  </si>
  <si>
    <t>Staklena ambalaža</t>
  </si>
  <si>
    <t>20 01 40</t>
  </si>
  <si>
    <t>Staklo</t>
  </si>
  <si>
    <t>15 01 01</t>
  </si>
  <si>
    <t>Papirna i kartonska ambalaža</t>
  </si>
  <si>
    <t>20 01 01</t>
  </si>
  <si>
    <t>Papir i karton</t>
  </si>
  <si>
    <t>15 01 02</t>
  </si>
  <si>
    <t>Plastična ambalaža</t>
  </si>
  <si>
    <t>20 01 39</t>
  </si>
  <si>
    <t>Plastika</t>
  </si>
  <si>
    <t>20 01 08</t>
  </si>
  <si>
    <t>Biorazgradivi otpad iz kuhinja i kantina</t>
  </si>
  <si>
    <t>20 02 01</t>
  </si>
  <si>
    <t>Biorazgradivi otpad iz vrtova i parkova</t>
  </si>
  <si>
    <t>20 03 07</t>
  </si>
  <si>
    <t>Glomazni otpad</t>
  </si>
  <si>
    <t xml:space="preserve">15 01 04 </t>
  </si>
  <si>
    <t xml:space="preserve">Metalna ambalaža čista  </t>
  </si>
  <si>
    <t xml:space="preserve">20 01 40 </t>
  </si>
  <si>
    <t xml:space="preserve">Metali  </t>
  </si>
  <si>
    <t>Građevinski otpad *</t>
  </si>
  <si>
    <t>17 01 01</t>
  </si>
  <si>
    <t>Beton</t>
  </si>
  <si>
    <t>17 01 02</t>
  </si>
  <si>
    <t>Cigle</t>
  </si>
  <si>
    <t>17 01 03</t>
  </si>
  <si>
    <t>Crijep/pločice i keramika</t>
  </si>
  <si>
    <t>17 01 07</t>
  </si>
  <si>
    <t>Mješavina betona, cigle, crijepa/pločica i keramike koji nisu navedeni pod 17 01 06*</t>
  </si>
  <si>
    <t>17 04 11</t>
  </si>
  <si>
    <t>Kabelski vodiči koji nisu navedeni pod 17 04 10 *</t>
  </si>
  <si>
    <t>17 06 04</t>
  </si>
  <si>
    <t>Izolacijski materijali  koji nisu navedeni pod        17 06 01 *</t>
  </si>
  <si>
    <t>17 06 01 *</t>
  </si>
  <si>
    <t>Izolacijski materijali koj sadrže azbest</t>
  </si>
  <si>
    <t>17 06 03*</t>
  </si>
  <si>
    <t>Ostali izolacijski materijali koji sadrže opasne tvari</t>
  </si>
  <si>
    <t>17 06 05*</t>
  </si>
  <si>
    <t>Građevinski materijali koji sadrže azbest</t>
  </si>
  <si>
    <t>17 08 01 *</t>
  </si>
  <si>
    <t>Građevinski materijal na bazi gipsa onečišćen opasnim tvarima</t>
  </si>
  <si>
    <t xml:space="preserve">17 08 02 </t>
  </si>
  <si>
    <t>Građevisnki materijali na bazi gipsa koji nisu navedeni pod 17 08 01*</t>
  </si>
  <si>
    <t xml:space="preserve">17 09 04 </t>
  </si>
  <si>
    <t>Miješani građevinskog otpad "šuta"</t>
  </si>
  <si>
    <t>Predsjednik Uprave:</t>
  </si>
  <si>
    <t>Danijel Kukoč,dipl.iur.univ.spec.oec.</t>
  </si>
  <si>
    <t>Cjenik se primjenjuje od 01.01.2026.</t>
  </si>
  <si>
    <t>Cijene bez PDV-a EUR/KG</t>
  </si>
  <si>
    <t>Cijene sa PDV-om EUR/KG</t>
  </si>
  <si>
    <t>2181-13-5-02/001-25-</t>
  </si>
  <si>
    <t>TROGIR HOLDING d.o.o. – Uprava društva</t>
  </si>
  <si>
    <t>Put Mulina 2, 21220 TROGIR</t>
  </si>
  <si>
    <t>OIB: 09746817380</t>
  </si>
  <si>
    <r>
      <t xml:space="preserve">IBAN: HR6724020061100633184 </t>
    </r>
    <r>
      <rPr>
        <sz val="8"/>
        <color theme="1"/>
        <rFont val="Calibri"/>
        <family val="2"/>
        <charset val="238"/>
        <scheme val="minor"/>
      </rPr>
      <t>(Erste&amp;Steiermärkische Bank d.d.)</t>
    </r>
  </si>
  <si>
    <t>363-01/21-01/40</t>
  </si>
  <si>
    <t>11.prosinca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</si>
</sst>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4" fontId="2" fillId="2" borderId="0" xfId="0" applyNumberFormat="1" applyFont="1" applyFill="1"/>
    <xf numFmtId="4" fontId="3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/>
    <xf numFmtId="4" fontId="7" fillId="2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/>
    <xf numFmtId="4" fontId="7" fillId="2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/>
    </xf>
    <xf numFmtId="4" fontId="6" fillId="3" borderId="8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4" fontId="3" fillId="2" borderId="9" xfId="0" applyNumberFormat="1" applyFont="1" applyFill="1" applyBorder="1"/>
    <xf numFmtId="0" fontId="7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4" fontId="2" fillId="0" borderId="11" xfId="0" applyNumberFormat="1" applyFont="1" applyBorder="1" applyAlignment="1">
      <alignment horizontal="center"/>
    </xf>
    <xf numFmtId="4" fontId="6" fillId="2" borderId="11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/>
    <xf numFmtId="4" fontId="3" fillId="2" borderId="1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horizontal="left"/>
    </xf>
    <xf numFmtId="4" fontId="1" fillId="2" borderId="0" xfId="0" applyNumberFormat="1" applyFont="1" applyFill="1"/>
    <xf numFmtId="0" fontId="1" fillId="0" borderId="0" xfId="0" applyFont="1"/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4" fontId="3" fillId="2" borderId="16" xfId="0" applyNumberFormat="1" applyFont="1" applyFill="1" applyBorder="1"/>
    <xf numFmtId="0" fontId="2" fillId="0" borderId="16" xfId="0" applyFont="1" applyBorder="1"/>
    <xf numFmtId="0" fontId="8" fillId="0" borderId="0" xfId="0" applyFont="1" applyAlignment="1">
      <alignment horizontal="left"/>
    </xf>
    <xf numFmtId="0" fontId="3" fillId="4" borderId="0" xfId="0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476250</xdr:colOff>
      <xdr:row>2</xdr:row>
      <xdr:rowOff>9525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E80100B-1D38-4F70-81D2-A3B9F5E5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28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998E-0D00-47E2-8F05-6B5243E44ABB}">
  <dimension ref="A1:K94"/>
  <sheetViews>
    <sheetView tabSelected="1" topLeftCell="A68" workbookViewId="0">
      <selection activeCell="B13" sqref="B13:B74"/>
    </sheetView>
  </sheetViews>
  <sheetFormatPr defaultRowHeight="14.25" x14ac:dyDescent="0.2"/>
  <cols>
    <col min="1" max="1" width="9.140625" style="2"/>
    <col min="2" max="2" width="53.5703125" style="2" customWidth="1"/>
    <col min="3" max="3" width="9.85546875" style="3" hidden="1" customWidth="1"/>
    <col min="4" max="4" width="10" style="4" hidden="1" customWidth="1"/>
    <col min="5" max="5" width="9.85546875" style="3" hidden="1" customWidth="1"/>
    <col min="6" max="6" width="8.7109375" style="2" hidden="1" customWidth="1"/>
    <col min="7" max="7" width="15.7109375" style="5" customWidth="1"/>
    <col min="8" max="8" width="29.28515625" style="2" hidden="1" customWidth="1"/>
    <col min="9" max="10" width="0" style="2" hidden="1" customWidth="1"/>
    <col min="11" max="11" width="13.7109375" style="2" bestFit="1" customWidth="1"/>
    <col min="12" max="16384" width="9.140625" style="2"/>
  </cols>
  <sheetData>
    <row r="1" spans="1:11" x14ac:dyDescent="0.2">
      <c r="B1" s="47" t="s">
        <v>132</v>
      </c>
    </row>
    <row r="2" spans="1:11" x14ac:dyDescent="0.2">
      <c r="B2" s="48" t="s">
        <v>133</v>
      </c>
    </row>
    <row r="3" spans="1:11" x14ac:dyDescent="0.2">
      <c r="B3" s="48" t="s">
        <v>134</v>
      </c>
    </row>
    <row r="4" spans="1:11" x14ac:dyDescent="0.2">
      <c r="B4" s="49" t="s">
        <v>135</v>
      </c>
    </row>
    <row r="5" spans="1:11" x14ac:dyDescent="0.2">
      <c r="B5" s="49"/>
    </row>
    <row r="6" spans="1:11" x14ac:dyDescent="0.2">
      <c r="A6" s="1" t="s">
        <v>0</v>
      </c>
      <c r="B6" s="2" t="s">
        <v>136</v>
      </c>
    </row>
    <row r="7" spans="1:11" x14ac:dyDescent="0.2">
      <c r="A7" s="2" t="s">
        <v>1</v>
      </c>
      <c r="B7" s="2" t="s">
        <v>131</v>
      </c>
    </row>
    <row r="8" spans="1:11" x14ac:dyDescent="0.2">
      <c r="A8" s="2" t="s">
        <v>2</v>
      </c>
      <c r="B8" s="2" t="s">
        <v>137</v>
      </c>
    </row>
    <row r="10" spans="1:11" ht="25.5" customHeight="1" x14ac:dyDescent="0.2">
      <c r="A10" s="53" t="s">
        <v>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5" thickBot="1" x14ac:dyDescent="0.25"/>
    <row r="12" spans="1:11" ht="32.25" customHeight="1" thickBot="1" x14ac:dyDescent="0.25">
      <c r="A12" s="6" t="s">
        <v>4</v>
      </c>
      <c r="B12" s="7" t="s">
        <v>5</v>
      </c>
      <c r="C12" s="8" t="s">
        <v>6</v>
      </c>
      <c r="D12" s="9" t="s">
        <v>7</v>
      </c>
      <c r="E12" s="8" t="s">
        <v>6</v>
      </c>
      <c r="F12" s="8" t="s">
        <v>6</v>
      </c>
      <c r="G12" s="9" t="s">
        <v>129</v>
      </c>
      <c r="H12" s="9" t="s">
        <v>8</v>
      </c>
      <c r="J12" s="9" t="s">
        <v>8</v>
      </c>
      <c r="K12" s="9" t="s">
        <v>130</v>
      </c>
    </row>
    <row r="13" spans="1:11" x14ac:dyDescent="0.2">
      <c r="A13" s="10" t="s">
        <v>9</v>
      </c>
      <c r="B13" s="11" t="s">
        <v>10</v>
      </c>
      <c r="C13" s="12">
        <v>0.8</v>
      </c>
      <c r="D13" s="13">
        <f>C13*7.5345</f>
        <v>6.0276000000000005</v>
      </c>
      <c r="E13" s="12">
        <v>0.65</v>
      </c>
      <c r="F13" s="14">
        <f>E13+0.07</f>
        <v>0.72</v>
      </c>
      <c r="G13" s="15">
        <f>J13*1.1</f>
        <v>0.88000000000000012</v>
      </c>
      <c r="H13" s="15">
        <f>G13*1.25</f>
        <v>1.1000000000000001</v>
      </c>
      <c r="J13" s="15">
        <v>0.8</v>
      </c>
      <c r="K13" s="44">
        <f>G13*1.25</f>
        <v>1.1000000000000001</v>
      </c>
    </row>
    <row r="14" spans="1:11" x14ac:dyDescent="0.2">
      <c r="A14" s="16" t="s">
        <v>11</v>
      </c>
      <c r="B14" s="17" t="s">
        <v>12</v>
      </c>
      <c r="C14" s="18">
        <v>0.8</v>
      </c>
      <c r="D14" s="19">
        <f t="shared" ref="D14:D74" si="0">C14*7.5345</f>
        <v>6.0276000000000005</v>
      </c>
      <c r="E14" s="18">
        <v>0.12</v>
      </c>
      <c r="F14" s="20">
        <f t="shared" ref="F14:F74" si="1">E14+0.07</f>
        <v>0.19</v>
      </c>
      <c r="G14" s="21">
        <f t="shared" ref="G14:G74" si="2">J14*1.1</f>
        <v>0.88000000000000012</v>
      </c>
      <c r="H14" s="21">
        <v>0.8</v>
      </c>
      <c r="J14" s="21">
        <v>0.8</v>
      </c>
      <c r="K14" s="45">
        <f t="shared" ref="K14:K74" si="3">G14*1.25</f>
        <v>1.1000000000000001</v>
      </c>
    </row>
    <row r="15" spans="1:11" x14ac:dyDescent="0.2">
      <c r="A15" s="16" t="s">
        <v>13</v>
      </c>
      <c r="B15" s="17" t="s">
        <v>14</v>
      </c>
      <c r="C15" s="18">
        <v>7.0000000000000007E-2</v>
      </c>
      <c r="D15" s="19">
        <f t="shared" si="0"/>
        <v>0.52741500000000008</v>
      </c>
      <c r="E15" s="18">
        <v>0</v>
      </c>
      <c r="F15" s="20">
        <f t="shared" si="1"/>
        <v>7.0000000000000007E-2</v>
      </c>
      <c r="G15" s="21">
        <f t="shared" si="2"/>
        <v>0.55000000000000004</v>
      </c>
      <c r="H15" s="21">
        <v>0.5</v>
      </c>
      <c r="J15" s="21">
        <v>0.5</v>
      </c>
      <c r="K15" s="45">
        <f t="shared" si="3"/>
        <v>0.6875</v>
      </c>
    </row>
    <row r="16" spans="1:11" x14ac:dyDescent="0.2">
      <c r="A16" s="16" t="s">
        <v>15</v>
      </c>
      <c r="B16" s="17" t="s">
        <v>16</v>
      </c>
      <c r="C16" s="18">
        <v>0.2</v>
      </c>
      <c r="D16" s="19">
        <f t="shared" si="0"/>
        <v>1.5069000000000001</v>
      </c>
      <c r="E16" s="18">
        <v>0.06</v>
      </c>
      <c r="F16" s="20">
        <f t="shared" si="1"/>
        <v>0.13</v>
      </c>
      <c r="G16" s="21">
        <f t="shared" si="2"/>
        <v>0.33</v>
      </c>
      <c r="H16" s="21">
        <v>0.3</v>
      </c>
      <c r="J16" s="21">
        <v>0.3</v>
      </c>
      <c r="K16" s="45">
        <f t="shared" si="3"/>
        <v>0.41250000000000003</v>
      </c>
    </row>
    <row r="17" spans="1:11" ht="25.5" x14ac:dyDescent="0.2">
      <c r="A17" s="16" t="s">
        <v>17</v>
      </c>
      <c r="B17" s="17" t="s">
        <v>18</v>
      </c>
      <c r="C17" s="18">
        <v>0.6</v>
      </c>
      <c r="D17" s="19">
        <f t="shared" si="0"/>
        <v>4.5206999999999997</v>
      </c>
      <c r="E17" s="18">
        <v>0.65</v>
      </c>
      <c r="F17" s="20">
        <f t="shared" si="1"/>
        <v>0.72</v>
      </c>
      <c r="G17" s="21">
        <f t="shared" si="2"/>
        <v>1.6500000000000001</v>
      </c>
      <c r="H17" s="21">
        <v>1.5</v>
      </c>
      <c r="J17" s="21">
        <v>1.5</v>
      </c>
      <c r="K17" s="45">
        <f t="shared" si="3"/>
        <v>2.0625</v>
      </c>
    </row>
    <row r="18" spans="1:11" ht="25.5" x14ac:dyDescent="0.2">
      <c r="A18" s="16" t="s">
        <v>19</v>
      </c>
      <c r="B18" s="17" t="s">
        <v>20</v>
      </c>
      <c r="C18" s="18">
        <v>0.8</v>
      </c>
      <c r="D18" s="19">
        <f t="shared" si="0"/>
        <v>6.0276000000000005</v>
      </c>
      <c r="E18" s="18">
        <v>1.3</v>
      </c>
      <c r="F18" s="20">
        <f t="shared" si="1"/>
        <v>1.37</v>
      </c>
      <c r="G18" s="21">
        <f t="shared" si="2"/>
        <v>1.6500000000000001</v>
      </c>
      <c r="H18" s="21">
        <v>1.5</v>
      </c>
      <c r="J18" s="21">
        <v>1.5</v>
      </c>
      <c r="K18" s="45">
        <f t="shared" si="3"/>
        <v>2.0625</v>
      </c>
    </row>
    <row r="19" spans="1:11" ht="15.95" customHeight="1" x14ac:dyDescent="0.2">
      <c r="A19" s="16" t="s">
        <v>21</v>
      </c>
      <c r="B19" s="17" t="s">
        <v>22</v>
      </c>
      <c r="C19" s="18">
        <v>7.0000000000000007E-2</v>
      </c>
      <c r="D19" s="19">
        <f t="shared" si="0"/>
        <v>0.52741500000000008</v>
      </c>
      <c r="E19" s="18">
        <v>0.16</v>
      </c>
      <c r="F19" s="20">
        <f t="shared" si="1"/>
        <v>0.23</v>
      </c>
      <c r="G19" s="21">
        <f t="shared" si="2"/>
        <v>0.33</v>
      </c>
      <c r="H19" s="21">
        <v>0.3</v>
      </c>
      <c r="J19" s="21">
        <v>0.3</v>
      </c>
      <c r="K19" s="45">
        <f t="shared" si="3"/>
        <v>0.41250000000000003</v>
      </c>
    </row>
    <row r="20" spans="1:11" x14ac:dyDescent="0.2">
      <c r="A20" s="16" t="s">
        <v>23</v>
      </c>
      <c r="B20" s="17" t="s">
        <v>24</v>
      </c>
      <c r="C20" s="18">
        <v>0.8</v>
      </c>
      <c r="D20" s="19">
        <f t="shared" si="0"/>
        <v>6.0276000000000005</v>
      </c>
      <c r="E20" s="18">
        <v>0.65</v>
      </c>
      <c r="F20" s="20">
        <f t="shared" si="1"/>
        <v>0.72</v>
      </c>
      <c r="G20" s="21">
        <f t="shared" si="2"/>
        <v>0.88000000000000012</v>
      </c>
      <c r="H20" s="21">
        <v>0.8</v>
      </c>
      <c r="J20" s="21">
        <v>0.8</v>
      </c>
      <c r="K20" s="45">
        <f t="shared" si="3"/>
        <v>1.1000000000000001</v>
      </c>
    </row>
    <row r="21" spans="1:11" x14ac:dyDescent="0.2">
      <c r="A21" s="16" t="s">
        <v>25</v>
      </c>
      <c r="B21" s="17" t="s">
        <v>26</v>
      </c>
      <c r="C21" s="18">
        <v>1</v>
      </c>
      <c r="D21" s="19">
        <f t="shared" si="0"/>
        <v>7.5345000000000004</v>
      </c>
      <c r="E21" s="18">
        <v>0.65</v>
      </c>
      <c r="F21" s="20">
        <f t="shared" si="1"/>
        <v>0.72</v>
      </c>
      <c r="G21" s="21">
        <f t="shared" si="2"/>
        <v>0.88000000000000012</v>
      </c>
      <c r="H21" s="21">
        <v>0.8</v>
      </c>
      <c r="J21" s="21">
        <v>0.8</v>
      </c>
      <c r="K21" s="45">
        <f t="shared" si="3"/>
        <v>1.1000000000000001</v>
      </c>
    </row>
    <row r="22" spans="1:11" x14ac:dyDescent="0.2">
      <c r="A22" s="16" t="s">
        <v>27</v>
      </c>
      <c r="B22" s="17" t="s">
        <v>28</v>
      </c>
      <c r="C22" s="18">
        <v>0</v>
      </c>
      <c r="D22" s="19">
        <f t="shared" si="0"/>
        <v>0</v>
      </c>
      <c r="E22" s="18">
        <v>2.5</v>
      </c>
      <c r="F22" s="20">
        <f t="shared" si="1"/>
        <v>2.57</v>
      </c>
      <c r="G22" s="21">
        <f t="shared" si="2"/>
        <v>3.3000000000000003</v>
      </c>
      <c r="H22" s="21">
        <v>3</v>
      </c>
      <c r="J22" s="21">
        <v>3</v>
      </c>
      <c r="K22" s="45">
        <f t="shared" si="3"/>
        <v>4.125</v>
      </c>
    </row>
    <row r="23" spans="1:11" ht="25.5" x14ac:dyDescent="0.2">
      <c r="A23" s="16" t="s">
        <v>29</v>
      </c>
      <c r="B23" s="17" t="s">
        <v>30</v>
      </c>
      <c r="C23" s="18">
        <v>0.8</v>
      </c>
      <c r="D23" s="19">
        <f t="shared" si="0"/>
        <v>6.0276000000000005</v>
      </c>
      <c r="E23" s="18">
        <v>2</v>
      </c>
      <c r="F23" s="20">
        <f t="shared" si="1"/>
        <v>2.0699999999999998</v>
      </c>
      <c r="G23" s="21">
        <f t="shared" si="2"/>
        <v>2.75</v>
      </c>
      <c r="H23" s="21">
        <v>2.5</v>
      </c>
      <c r="J23" s="21">
        <v>2.5</v>
      </c>
      <c r="K23" s="45">
        <f t="shared" si="3"/>
        <v>3.4375</v>
      </c>
    </row>
    <row r="24" spans="1:11" ht="15.95" customHeight="1" x14ac:dyDescent="0.2">
      <c r="A24" s="16" t="s">
        <v>31</v>
      </c>
      <c r="B24" s="17" t="s">
        <v>32</v>
      </c>
      <c r="C24" s="18">
        <v>0.27</v>
      </c>
      <c r="D24" s="19">
        <f t="shared" si="0"/>
        <v>2.0343150000000003</v>
      </c>
      <c r="E24" s="18">
        <v>0.16</v>
      </c>
      <c r="F24" s="20">
        <f t="shared" si="1"/>
        <v>0.23</v>
      </c>
      <c r="G24" s="21">
        <f t="shared" si="2"/>
        <v>0.33</v>
      </c>
      <c r="H24" s="21">
        <v>0.3</v>
      </c>
      <c r="J24" s="21">
        <v>0.3</v>
      </c>
      <c r="K24" s="45">
        <f t="shared" si="3"/>
        <v>0.41250000000000003</v>
      </c>
    </row>
    <row r="25" spans="1:11" x14ac:dyDescent="0.2">
      <c r="A25" s="16" t="s">
        <v>33</v>
      </c>
      <c r="B25" s="17" t="s">
        <v>34</v>
      </c>
      <c r="C25" s="18">
        <v>0.27</v>
      </c>
      <c r="D25" s="19">
        <f t="shared" si="0"/>
        <v>2.0343150000000003</v>
      </c>
      <c r="E25" s="18">
        <v>0.16</v>
      </c>
      <c r="F25" s="20">
        <f t="shared" si="1"/>
        <v>0.23</v>
      </c>
      <c r="G25" s="21">
        <f t="shared" si="2"/>
        <v>0.33</v>
      </c>
      <c r="H25" s="21">
        <v>0.3</v>
      </c>
      <c r="J25" s="21">
        <v>0.3</v>
      </c>
      <c r="K25" s="45">
        <f t="shared" si="3"/>
        <v>0.41250000000000003</v>
      </c>
    </row>
    <row r="26" spans="1:11" x14ac:dyDescent="0.2">
      <c r="A26" s="16" t="s">
        <v>35</v>
      </c>
      <c r="B26" s="17" t="s">
        <v>36</v>
      </c>
      <c r="C26" s="18">
        <v>0.8</v>
      </c>
      <c r="D26" s="19">
        <f t="shared" si="0"/>
        <v>6.0276000000000005</v>
      </c>
      <c r="E26" s="18">
        <v>0.65</v>
      </c>
      <c r="F26" s="20">
        <f t="shared" si="1"/>
        <v>0.72</v>
      </c>
      <c r="G26" s="21">
        <f t="shared" si="2"/>
        <v>1.1000000000000001</v>
      </c>
      <c r="H26" s="21">
        <v>1</v>
      </c>
      <c r="J26" s="21">
        <v>1</v>
      </c>
      <c r="K26" s="45">
        <f t="shared" si="3"/>
        <v>1.375</v>
      </c>
    </row>
    <row r="27" spans="1:11" ht="15.95" customHeight="1" x14ac:dyDescent="0.2">
      <c r="A27" s="16" t="s">
        <v>37</v>
      </c>
      <c r="B27" s="17" t="s">
        <v>38</v>
      </c>
      <c r="C27" s="18">
        <v>1.2</v>
      </c>
      <c r="D27" s="19">
        <f t="shared" si="0"/>
        <v>9.0413999999999994</v>
      </c>
      <c r="E27" s="18">
        <v>1.2</v>
      </c>
      <c r="F27" s="20">
        <f t="shared" si="1"/>
        <v>1.27</v>
      </c>
      <c r="G27" s="21">
        <f t="shared" si="2"/>
        <v>1.6500000000000001</v>
      </c>
      <c r="H27" s="21">
        <v>1.5</v>
      </c>
      <c r="J27" s="21">
        <v>1.5</v>
      </c>
      <c r="K27" s="45">
        <f t="shared" si="3"/>
        <v>2.0625</v>
      </c>
    </row>
    <row r="28" spans="1:11" ht="15.95" customHeight="1" x14ac:dyDescent="0.2">
      <c r="A28" s="16" t="s">
        <v>39</v>
      </c>
      <c r="B28" s="17" t="s">
        <v>40</v>
      </c>
      <c r="C28" s="18">
        <v>1.2</v>
      </c>
      <c r="D28" s="19">
        <f t="shared" si="0"/>
        <v>9.0413999999999994</v>
      </c>
      <c r="E28" s="18">
        <v>1.2</v>
      </c>
      <c r="F28" s="20">
        <f t="shared" si="1"/>
        <v>1.27</v>
      </c>
      <c r="G28" s="21">
        <f t="shared" si="2"/>
        <v>1.6500000000000001</v>
      </c>
      <c r="H28" s="21">
        <v>1.5</v>
      </c>
      <c r="J28" s="21">
        <v>1.5</v>
      </c>
      <c r="K28" s="45">
        <f t="shared" si="3"/>
        <v>2.0625</v>
      </c>
    </row>
    <row r="29" spans="1:11" ht="15.95" customHeight="1" x14ac:dyDescent="0.2">
      <c r="A29" s="16" t="s">
        <v>41</v>
      </c>
      <c r="B29" s="17" t="s">
        <v>42</v>
      </c>
      <c r="C29" s="18">
        <v>0.8</v>
      </c>
      <c r="D29" s="19">
        <f t="shared" si="0"/>
        <v>6.0276000000000005</v>
      </c>
      <c r="E29" s="18">
        <v>0.65</v>
      </c>
      <c r="F29" s="20">
        <f t="shared" si="1"/>
        <v>0.72</v>
      </c>
      <c r="G29" s="21">
        <f t="shared" si="2"/>
        <v>1.1000000000000001</v>
      </c>
      <c r="H29" s="21">
        <v>1</v>
      </c>
      <c r="J29" s="21">
        <v>1</v>
      </c>
      <c r="K29" s="45">
        <f t="shared" si="3"/>
        <v>1.375</v>
      </c>
    </row>
    <row r="30" spans="1:11" ht="15.95" customHeight="1" x14ac:dyDescent="0.2">
      <c r="A30" s="16" t="s">
        <v>43</v>
      </c>
      <c r="B30" s="17" t="s">
        <v>44</v>
      </c>
      <c r="C30" s="18">
        <v>3.32</v>
      </c>
      <c r="D30" s="19">
        <f t="shared" si="0"/>
        <v>25.01454</v>
      </c>
      <c r="E30" s="18">
        <v>3.2</v>
      </c>
      <c r="F30" s="20">
        <f t="shared" si="1"/>
        <v>3.27</v>
      </c>
      <c r="G30" s="21">
        <f t="shared" si="2"/>
        <v>3.8500000000000005</v>
      </c>
      <c r="H30" s="21">
        <v>3.5</v>
      </c>
      <c r="J30" s="21">
        <v>3.5</v>
      </c>
      <c r="K30" s="45">
        <f t="shared" si="3"/>
        <v>4.8125000000000009</v>
      </c>
    </row>
    <row r="31" spans="1:11" x14ac:dyDescent="0.2">
      <c r="A31" s="16" t="s">
        <v>45</v>
      </c>
      <c r="B31" s="17" t="s">
        <v>46</v>
      </c>
      <c r="C31" s="18">
        <v>4</v>
      </c>
      <c r="D31" s="19">
        <f t="shared" si="0"/>
        <v>30.138000000000002</v>
      </c>
      <c r="E31" s="18">
        <v>5</v>
      </c>
      <c r="F31" s="20">
        <f t="shared" si="1"/>
        <v>5.07</v>
      </c>
      <c r="G31" s="21">
        <f t="shared" si="2"/>
        <v>6.0500000000000007</v>
      </c>
      <c r="H31" s="21">
        <v>5.5</v>
      </c>
      <c r="J31" s="21">
        <v>5.5</v>
      </c>
      <c r="K31" s="45">
        <f t="shared" si="3"/>
        <v>7.5625000000000009</v>
      </c>
    </row>
    <row r="32" spans="1:11" ht="15.95" customHeight="1" x14ac:dyDescent="0.2">
      <c r="A32" s="16" t="s">
        <v>47</v>
      </c>
      <c r="B32" s="17" t="s">
        <v>48</v>
      </c>
      <c r="C32" s="18">
        <v>0.4</v>
      </c>
      <c r="D32" s="19">
        <f t="shared" si="0"/>
        <v>3.0138000000000003</v>
      </c>
      <c r="E32" s="18">
        <v>3.2</v>
      </c>
      <c r="F32" s="20">
        <f t="shared" si="1"/>
        <v>3.27</v>
      </c>
      <c r="G32" s="21">
        <f t="shared" si="2"/>
        <v>3.8500000000000005</v>
      </c>
      <c r="H32" s="21">
        <v>3.5</v>
      </c>
      <c r="J32" s="21">
        <v>3.5</v>
      </c>
      <c r="K32" s="45">
        <f t="shared" si="3"/>
        <v>4.8125000000000009</v>
      </c>
    </row>
    <row r="33" spans="1:11" ht="15.95" customHeight="1" x14ac:dyDescent="0.2">
      <c r="A33" s="16" t="s">
        <v>49</v>
      </c>
      <c r="B33" s="17" t="s">
        <v>50</v>
      </c>
      <c r="C33" s="18">
        <v>7.0000000000000007E-2</v>
      </c>
      <c r="D33" s="19">
        <f t="shared" si="0"/>
        <v>0.52741500000000008</v>
      </c>
      <c r="E33" s="18">
        <v>0</v>
      </c>
      <c r="F33" s="20">
        <f t="shared" si="1"/>
        <v>7.0000000000000007E-2</v>
      </c>
      <c r="G33" s="21">
        <f t="shared" si="2"/>
        <v>0.11000000000000001</v>
      </c>
      <c r="H33" s="21">
        <v>0.1</v>
      </c>
      <c r="J33" s="21">
        <v>0.1</v>
      </c>
      <c r="K33" s="45">
        <f t="shared" si="3"/>
        <v>0.13750000000000001</v>
      </c>
    </row>
    <row r="34" spans="1:11" ht="15.95" customHeight="1" x14ac:dyDescent="0.2">
      <c r="A34" s="16" t="s">
        <v>51</v>
      </c>
      <c r="B34" s="17" t="s">
        <v>52</v>
      </c>
      <c r="C34" s="18">
        <v>0.4</v>
      </c>
      <c r="D34" s="19">
        <f t="shared" si="0"/>
        <v>3.0138000000000003</v>
      </c>
      <c r="E34" s="18">
        <v>0</v>
      </c>
      <c r="F34" s="20">
        <f t="shared" si="1"/>
        <v>7.0000000000000007E-2</v>
      </c>
      <c r="G34" s="21">
        <f t="shared" si="2"/>
        <v>0.11000000000000001</v>
      </c>
      <c r="H34" s="21">
        <v>0.1</v>
      </c>
      <c r="J34" s="21">
        <v>0.1</v>
      </c>
      <c r="K34" s="45">
        <f t="shared" si="3"/>
        <v>0.13750000000000001</v>
      </c>
    </row>
    <row r="35" spans="1:11" x14ac:dyDescent="0.2">
      <c r="A35" s="16" t="s">
        <v>53</v>
      </c>
      <c r="B35" s="17" t="s">
        <v>54</v>
      </c>
      <c r="C35" s="18">
        <v>0.8</v>
      </c>
      <c r="D35" s="19">
        <f t="shared" si="0"/>
        <v>6.0276000000000005</v>
      </c>
      <c r="E35" s="18">
        <v>0.65</v>
      </c>
      <c r="F35" s="20">
        <f t="shared" si="1"/>
        <v>0.72</v>
      </c>
      <c r="G35" s="21">
        <f t="shared" si="2"/>
        <v>1.1000000000000001</v>
      </c>
      <c r="H35" s="21">
        <v>1</v>
      </c>
      <c r="J35" s="21">
        <v>1</v>
      </c>
      <c r="K35" s="45">
        <f t="shared" si="3"/>
        <v>1.375</v>
      </c>
    </row>
    <row r="36" spans="1:11" x14ac:dyDescent="0.2">
      <c r="A36" s="16" t="s">
        <v>55</v>
      </c>
      <c r="B36" s="17" t="s">
        <v>56</v>
      </c>
      <c r="C36" s="18">
        <v>0.8</v>
      </c>
      <c r="D36" s="19">
        <f t="shared" si="0"/>
        <v>6.0276000000000005</v>
      </c>
      <c r="E36" s="18">
        <v>0.56999999999999995</v>
      </c>
      <c r="F36" s="20">
        <f t="shared" si="1"/>
        <v>0.6399999999999999</v>
      </c>
      <c r="G36" s="21">
        <f t="shared" si="2"/>
        <v>1.1000000000000001</v>
      </c>
      <c r="H36" s="21">
        <v>1</v>
      </c>
      <c r="J36" s="21">
        <v>1</v>
      </c>
      <c r="K36" s="45">
        <f t="shared" si="3"/>
        <v>1.375</v>
      </c>
    </row>
    <row r="37" spans="1:11" ht="15.95" customHeight="1" x14ac:dyDescent="0.2">
      <c r="A37" s="16" t="s">
        <v>57</v>
      </c>
      <c r="B37" s="17" t="s">
        <v>58</v>
      </c>
      <c r="C37" s="18">
        <v>0.8</v>
      </c>
      <c r="D37" s="19">
        <f t="shared" si="0"/>
        <v>6.0276000000000005</v>
      </c>
      <c r="E37" s="18">
        <v>0.65</v>
      </c>
      <c r="F37" s="20">
        <f t="shared" si="1"/>
        <v>0.72</v>
      </c>
      <c r="G37" s="21">
        <f t="shared" si="2"/>
        <v>1.1000000000000001</v>
      </c>
      <c r="H37" s="21">
        <v>1</v>
      </c>
      <c r="J37" s="21">
        <v>1</v>
      </c>
      <c r="K37" s="45">
        <f t="shared" si="3"/>
        <v>1.375</v>
      </c>
    </row>
    <row r="38" spans="1:11" ht="15.95" customHeight="1" x14ac:dyDescent="0.2">
      <c r="A38" s="16" t="s">
        <v>59</v>
      </c>
      <c r="B38" s="17" t="s">
        <v>60</v>
      </c>
      <c r="C38" s="18">
        <v>0.8</v>
      </c>
      <c r="D38" s="19">
        <f t="shared" si="0"/>
        <v>6.0276000000000005</v>
      </c>
      <c r="E38" s="18">
        <v>0.56999999999999995</v>
      </c>
      <c r="F38" s="20">
        <f t="shared" si="1"/>
        <v>0.6399999999999999</v>
      </c>
      <c r="G38" s="21">
        <f t="shared" si="2"/>
        <v>1.1000000000000001</v>
      </c>
      <c r="H38" s="21">
        <v>1</v>
      </c>
      <c r="J38" s="21">
        <v>1</v>
      </c>
      <c r="K38" s="45">
        <f t="shared" si="3"/>
        <v>1.375</v>
      </c>
    </row>
    <row r="39" spans="1:11" ht="15.95" customHeight="1" x14ac:dyDescent="0.2">
      <c r="A39" s="16" t="s">
        <v>61</v>
      </c>
      <c r="B39" s="17" t="s">
        <v>62</v>
      </c>
      <c r="C39" s="18">
        <v>3</v>
      </c>
      <c r="D39" s="19">
        <f t="shared" si="0"/>
        <v>22.6035</v>
      </c>
      <c r="E39" s="18">
        <v>3.2</v>
      </c>
      <c r="F39" s="20">
        <f t="shared" si="1"/>
        <v>3.27</v>
      </c>
      <c r="G39" s="21">
        <f t="shared" si="2"/>
        <v>3.8500000000000005</v>
      </c>
      <c r="H39" s="21">
        <v>3.5</v>
      </c>
      <c r="J39" s="21">
        <v>3.5</v>
      </c>
      <c r="K39" s="45">
        <f t="shared" si="3"/>
        <v>4.8125000000000009</v>
      </c>
    </row>
    <row r="40" spans="1:11" x14ac:dyDescent="0.2">
      <c r="A40" s="16" t="s">
        <v>63</v>
      </c>
      <c r="B40" s="17" t="s">
        <v>64</v>
      </c>
      <c r="C40" s="18">
        <v>0.8</v>
      </c>
      <c r="D40" s="19">
        <f t="shared" si="0"/>
        <v>6.0276000000000005</v>
      </c>
      <c r="E40" s="18">
        <v>0.65</v>
      </c>
      <c r="F40" s="20">
        <f t="shared" si="1"/>
        <v>0.72</v>
      </c>
      <c r="G40" s="21">
        <f t="shared" si="2"/>
        <v>1.1000000000000001</v>
      </c>
      <c r="H40" s="21">
        <v>1</v>
      </c>
      <c r="J40" s="21">
        <v>1</v>
      </c>
      <c r="K40" s="45">
        <f t="shared" si="3"/>
        <v>1.375</v>
      </c>
    </row>
    <row r="41" spans="1:11" ht="38.25" x14ac:dyDescent="0.2">
      <c r="A41" s="16" t="s">
        <v>65</v>
      </c>
      <c r="B41" s="17" t="s">
        <v>66</v>
      </c>
      <c r="C41" s="18">
        <v>0.1</v>
      </c>
      <c r="D41" s="19">
        <f t="shared" si="0"/>
        <v>0.75345000000000006</v>
      </c>
      <c r="E41" s="18">
        <v>0</v>
      </c>
      <c r="F41" s="20">
        <f t="shared" si="1"/>
        <v>7.0000000000000007E-2</v>
      </c>
      <c r="G41" s="21">
        <f t="shared" si="2"/>
        <v>0.11000000000000001</v>
      </c>
      <c r="H41" s="21">
        <v>0.1</v>
      </c>
      <c r="J41" s="21">
        <v>0.1</v>
      </c>
      <c r="K41" s="45">
        <f t="shared" si="3"/>
        <v>0.13750000000000001</v>
      </c>
    </row>
    <row r="42" spans="1:11" x14ac:dyDescent="0.2">
      <c r="A42" s="16" t="s">
        <v>67</v>
      </c>
      <c r="B42" s="17" t="s">
        <v>68</v>
      </c>
      <c r="C42" s="18">
        <v>0.1</v>
      </c>
      <c r="D42" s="19">
        <f t="shared" si="0"/>
        <v>0.75345000000000006</v>
      </c>
      <c r="E42" s="18">
        <v>0</v>
      </c>
      <c r="F42" s="20">
        <f t="shared" si="1"/>
        <v>7.0000000000000007E-2</v>
      </c>
      <c r="G42" s="21">
        <f t="shared" si="2"/>
        <v>0.11000000000000001</v>
      </c>
      <c r="H42" s="21">
        <v>0.1</v>
      </c>
      <c r="J42" s="21">
        <v>0.1</v>
      </c>
      <c r="K42" s="45">
        <f t="shared" si="3"/>
        <v>0.13750000000000001</v>
      </c>
    </row>
    <row r="43" spans="1:11" ht="25.5" x14ac:dyDescent="0.2">
      <c r="A43" s="16" t="s">
        <v>69</v>
      </c>
      <c r="B43" s="17" t="s">
        <v>70</v>
      </c>
      <c r="C43" s="18">
        <v>0.1</v>
      </c>
      <c r="D43" s="19">
        <f t="shared" si="0"/>
        <v>0.75345000000000006</v>
      </c>
      <c r="E43" s="18">
        <v>0.05</v>
      </c>
      <c r="F43" s="20">
        <f t="shared" si="1"/>
        <v>0.12000000000000001</v>
      </c>
      <c r="G43" s="21">
        <f t="shared" si="2"/>
        <v>0.22000000000000003</v>
      </c>
      <c r="H43" s="21">
        <v>0.2</v>
      </c>
      <c r="J43" s="21">
        <v>0.2</v>
      </c>
      <c r="K43" s="45">
        <f t="shared" si="3"/>
        <v>0.27500000000000002</v>
      </c>
    </row>
    <row r="44" spans="1:11" ht="25.5" x14ac:dyDescent="0.2">
      <c r="A44" s="16" t="s">
        <v>71</v>
      </c>
      <c r="B44" s="17" t="s">
        <v>72</v>
      </c>
      <c r="C44" s="18">
        <v>0.1</v>
      </c>
      <c r="D44" s="19">
        <f t="shared" si="0"/>
        <v>0.75345000000000006</v>
      </c>
      <c r="E44" s="18">
        <v>0.35</v>
      </c>
      <c r="F44" s="20">
        <f t="shared" si="1"/>
        <v>0.42</v>
      </c>
      <c r="G44" s="21">
        <f t="shared" si="2"/>
        <v>0.55000000000000004</v>
      </c>
      <c r="H44" s="21">
        <v>0.5</v>
      </c>
      <c r="J44" s="21">
        <v>0.5</v>
      </c>
      <c r="K44" s="45">
        <f t="shared" si="3"/>
        <v>0.6875</v>
      </c>
    </row>
    <row r="45" spans="1:11" x14ac:dyDescent="0.2">
      <c r="A45" s="16" t="s">
        <v>73</v>
      </c>
      <c r="B45" s="17" t="s">
        <v>74</v>
      </c>
      <c r="C45" s="18">
        <v>0.2</v>
      </c>
      <c r="D45" s="19">
        <f t="shared" si="0"/>
        <v>1.5069000000000001</v>
      </c>
      <c r="E45" s="18">
        <v>0.04</v>
      </c>
      <c r="F45" s="20">
        <f t="shared" si="1"/>
        <v>0.11000000000000001</v>
      </c>
      <c r="G45" s="21">
        <f t="shared" si="2"/>
        <v>0.22000000000000003</v>
      </c>
      <c r="H45" s="21">
        <v>0.2</v>
      </c>
      <c r="J45" s="21">
        <v>0.2</v>
      </c>
      <c r="K45" s="45">
        <f t="shared" si="3"/>
        <v>0.27500000000000002</v>
      </c>
    </row>
    <row r="46" spans="1:11" x14ac:dyDescent="0.2">
      <c r="A46" s="16" t="s">
        <v>75</v>
      </c>
      <c r="B46" s="17" t="s">
        <v>76</v>
      </c>
      <c r="C46" s="18">
        <v>0.6</v>
      </c>
      <c r="D46" s="19">
        <f t="shared" si="0"/>
        <v>4.5206999999999997</v>
      </c>
      <c r="E46" s="18">
        <v>0.65</v>
      </c>
      <c r="F46" s="20">
        <f t="shared" si="1"/>
        <v>0.72</v>
      </c>
      <c r="G46" s="21">
        <f t="shared" si="2"/>
        <v>1.1000000000000001</v>
      </c>
      <c r="H46" s="21">
        <v>1</v>
      </c>
      <c r="J46" s="21">
        <v>1</v>
      </c>
      <c r="K46" s="45">
        <f t="shared" si="3"/>
        <v>1.375</v>
      </c>
    </row>
    <row r="47" spans="1:11" x14ac:dyDescent="0.2">
      <c r="A47" s="16" t="s">
        <v>77</v>
      </c>
      <c r="B47" s="17" t="s">
        <v>78</v>
      </c>
      <c r="C47" s="18">
        <v>0.2</v>
      </c>
      <c r="D47" s="19">
        <f t="shared" si="0"/>
        <v>1.5069000000000001</v>
      </c>
      <c r="E47" s="18">
        <v>0.08</v>
      </c>
      <c r="F47" s="20">
        <f t="shared" si="1"/>
        <v>0.15000000000000002</v>
      </c>
      <c r="G47" s="21">
        <f t="shared" si="2"/>
        <v>0.22000000000000003</v>
      </c>
      <c r="H47" s="21">
        <v>0.2</v>
      </c>
      <c r="J47" s="21">
        <v>0.2</v>
      </c>
      <c r="K47" s="45">
        <f t="shared" si="3"/>
        <v>0.27500000000000002</v>
      </c>
    </row>
    <row r="48" spans="1:11" ht="15.95" customHeight="1" x14ac:dyDescent="0.2">
      <c r="A48" s="16" t="s">
        <v>79</v>
      </c>
      <c r="B48" s="17" t="s">
        <v>80</v>
      </c>
      <c r="C48" s="18">
        <v>0.13</v>
      </c>
      <c r="D48" s="19">
        <f t="shared" si="0"/>
        <v>0.97948500000000005</v>
      </c>
      <c r="E48" s="18">
        <v>0.06</v>
      </c>
      <c r="F48" s="20">
        <f t="shared" si="1"/>
        <v>0.13</v>
      </c>
      <c r="G48" s="21">
        <f t="shared" si="2"/>
        <v>0.16500000000000001</v>
      </c>
      <c r="H48" s="21">
        <v>0.15</v>
      </c>
      <c r="J48" s="21">
        <v>0.15</v>
      </c>
      <c r="K48" s="45">
        <f t="shared" si="3"/>
        <v>0.20625000000000002</v>
      </c>
    </row>
    <row r="49" spans="1:11" ht="15.95" customHeight="1" x14ac:dyDescent="0.2">
      <c r="A49" s="16" t="s">
        <v>81</v>
      </c>
      <c r="B49" s="17" t="s">
        <v>82</v>
      </c>
      <c r="C49" s="18">
        <v>0.13</v>
      </c>
      <c r="D49" s="19">
        <f t="shared" si="0"/>
        <v>0.97948500000000005</v>
      </c>
      <c r="E49" s="18">
        <v>0.08</v>
      </c>
      <c r="F49" s="20">
        <f t="shared" si="1"/>
        <v>0.15000000000000002</v>
      </c>
      <c r="G49" s="21">
        <f t="shared" si="2"/>
        <v>0.22000000000000003</v>
      </c>
      <c r="H49" s="21">
        <v>0.2</v>
      </c>
      <c r="J49" s="21">
        <v>0.2</v>
      </c>
      <c r="K49" s="45">
        <f t="shared" si="3"/>
        <v>0.27500000000000002</v>
      </c>
    </row>
    <row r="50" spans="1:11" ht="15.95" customHeight="1" x14ac:dyDescent="0.2">
      <c r="A50" s="16" t="s">
        <v>83</v>
      </c>
      <c r="B50" s="17" t="s">
        <v>84</v>
      </c>
      <c r="C50" s="18">
        <v>0</v>
      </c>
      <c r="D50" s="19">
        <f t="shared" si="0"/>
        <v>0</v>
      </c>
      <c r="E50" s="18">
        <v>0</v>
      </c>
      <c r="F50" s="20">
        <f t="shared" si="1"/>
        <v>7.0000000000000007E-2</v>
      </c>
      <c r="G50" s="21">
        <f t="shared" si="2"/>
        <v>0</v>
      </c>
      <c r="H50" s="21">
        <v>0</v>
      </c>
      <c r="J50" s="21">
        <v>0</v>
      </c>
      <c r="K50" s="45">
        <f t="shared" si="3"/>
        <v>0</v>
      </c>
    </row>
    <row r="51" spans="1:11" ht="15.95" customHeight="1" x14ac:dyDescent="0.2">
      <c r="A51" s="16" t="s">
        <v>85</v>
      </c>
      <c r="B51" s="17" t="s">
        <v>86</v>
      </c>
      <c r="C51" s="18">
        <v>0</v>
      </c>
      <c r="D51" s="19">
        <f t="shared" si="0"/>
        <v>0</v>
      </c>
      <c r="E51" s="18">
        <v>0</v>
      </c>
      <c r="F51" s="20">
        <f t="shared" si="1"/>
        <v>7.0000000000000007E-2</v>
      </c>
      <c r="G51" s="21">
        <f t="shared" si="2"/>
        <v>0</v>
      </c>
      <c r="H51" s="21">
        <v>0</v>
      </c>
      <c r="J51" s="21">
        <v>0</v>
      </c>
      <c r="K51" s="45">
        <f t="shared" si="3"/>
        <v>0</v>
      </c>
    </row>
    <row r="52" spans="1:11" ht="15.95" customHeight="1" x14ac:dyDescent="0.2">
      <c r="A52" s="16" t="s">
        <v>87</v>
      </c>
      <c r="B52" s="17" t="s">
        <v>88</v>
      </c>
      <c r="C52" s="18">
        <v>0.13</v>
      </c>
      <c r="D52" s="19">
        <f t="shared" si="0"/>
        <v>0.97948500000000005</v>
      </c>
      <c r="E52" s="18">
        <v>0.18</v>
      </c>
      <c r="F52" s="20">
        <f t="shared" si="1"/>
        <v>0.25</v>
      </c>
      <c r="G52" s="21">
        <f t="shared" si="2"/>
        <v>0.33</v>
      </c>
      <c r="H52" s="21">
        <v>0.3</v>
      </c>
      <c r="J52" s="21">
        <v>0.3</v>
      </c>
      <c r="K52" s="45">
        <f t="shared" si="3"/>
        <v>0.41250000000000003</v>
      </c>
    </row>
    <row r="53" spans="1:11" ht="15.95" customHeight="1" x14ac:dyDescent="0.2">
      <c r="A53" s="16" t="s">
        <v>89</v>
      </c>
      <c r="B53" s="17" t="s">
        <v>90</v>
      </c>
      <c r="C53" s="18">
        <v>0.13</v>
      </c>
      <c r="D53" s="19">
        <f t="shared" si="0"/>
        <v>0.97948500000000005</v>
      </c>
      <c r="E53" s="18">
        <v>0.18</v>
      </c>
      <c r="F53" s="20">
        <f t="shared" si="1"/>
        <v>0.25</v>
      </c>
      <c r="G53" s="21">
        <f t="shared" si="2"/>
        <v>0.33</v>
      </c>
      <c r="H53" s="21">
        <v>0.3</v>
      </c>
      <c r="J53" s="21">
        <v>0.3</v>
      </c>
      <c r="K53" s="45">
        <f t="shared" si="3"/>
        <v>0.41250000000000003</v>
      </c>
    </row>
    <row r="54" spans="1:11" ht="15.95" customHeight="1" x14ac:dyDescent="0.2">
      <c r="A54" s="16" t="s">
        <v>91</v>
      </c>
      <c r="B54" s="17" t="s">
        <v>92</v>
      </c>
      <c r="C54" s="18">
        <v>0.2</v>
      </c>
      <c r="D54" s="19">
        <f t="shared" si="0"/>
        <v>1.5069000000000001</v>
      </c>
      <c r="E54" s="18">
        <v>0.18</v>
      </c>
      <c r="F54" s="20">
        <f t="shared" si="1"/>
        <v>0.25</v>
      </c>
      <c r="G54" s="21">
        <f t="shared" si="2"/>
        <v>0.33</v>
      </c>
      <c r="H54" s="21">
        <v>0.3</v>
      </c>
      <c r="J54" s="21">
        <v>0.3</v>
      </c>
      <c r="K54" s="45">
        <f t="shared" si="3"/>
        <v>0.41250000000000003</v>
      </c>
    </row>
    <row r="55" spans="1:11" ht="15.95" customHeight="1" x14ac:dyDescent="0.2">
      <c r="A55" s="16" t="s">
        <v>93</v>
      </c>
      <c r="B55" s="17" t="s">
        <v>94</v>
      </c>
      <c r="C55" s="18">
        <v>0.15</v>
      </c>
      <c r="D55" s="19">
        <f t="shared" si="0"/>
        <v>1.1301749999999999</v>
      </c>
      <c r="E55" s="18">
        <v>0.08</v>
      </c>
      <c r="F55" s="20">
        <f t="shared" si="1"/>
        <v>0.15000000000000002</v>
      </c>
      <c r="G55" s="21">
        <f t="shared" si="2"/>
        <v>0.22000000000000003</v>
      </c>
      <c r="H55" s="21">
        <v>0.2</v>
      </c>
      <c r="J55" s="21">
        <v>0.2</v>
      </c>
      <c r="K55" s="45">
        <f t="shared" si="3"/>
        <v>0.27500000000000002</v>
      </c>
    </row>
    <row r="56" spans="1:11" x14ac:dyDescent="0.2">
      <c r="A56" s="16" t="s">
        <v>95</v>
      </c>
      <c r="B56" s="22" t="s">
        <v>96</v>
      </c>
      <c r="C56" s="18">
        <v>0.08</v>
      </c>
      <c r="D56" s="19">
        <f t="shared" si="0"/>
        <v>0.60276000000000007</v>
      </c>
      <c r="E56" s="23">
        <v>0.08</v>
      </c>
      <c r="F56" s="20">
        <f t="shared" si="1"/>
        <v>0.15000000000000002</v>
      </c>
      <c r="G56" s="21">
        <f t="shared" si="2"/>
        <v>0.16500000000000001</v>
      </c>
      <c r="H56" s="21">
        <v>0.15</v>
      </c>
      <c r="J56" s="21">
        <v>0.15</v>
      </c>
      <c r="K56" s="45">
        <f t="shared" si="3"/>
        <v>0.20625000000000002</v>
      </c>
    </row>
    <row r="57" spans="1:11" hidden="1" x14ac:dyDescent="0.2">
      <c r="A57" s="24"/>
      <c r="B57" s="25"/>
      <c r="C57" s="20"/>
      <c r="D57" s="19">
        <f t="shared" si="0"/>
        <v>0</v>
      </c>
      <c r="E57" s="20"/>
      <c r="F57" s="20">
        <f t="shared" si="1"/>
        <v>7.0000000000000007E-2</v>
      </c>
      <c r="G57" s="21">
        <f t="shared" si="2"/>
        <v>0</v>
      </c>
      <c r="H57" s="26"/>
      <c r="J57" s="26"/>
      <c r="K57" s="45">
        <f t="shared" si="3"/>
        <v>0</v>
      </c>
    </row>
    <row r="58" spans="1:11" x14ac:dyDescent="0.2">
      <c r="A58" s="16" t="s">
        <v>97</v>
      </c>
      <c r="B58" s="17" t="s">
        <v>98</v>
      </c>
      <c r="C58" s="18">
        <v>0</v>
      </c>
      <c r="D58" s="19">
        <f t="shared" si="0"/>
        <v>0</v>
      </c>
      <c r="E58" s="18">
        <v>0.02</v>
      </c>
      <c r="F58" s="20">
        <f t="shared" si="1"/>
        <v>9.0000000000000011E-2</v>
      </c>
      <c r="G58" s="21">
        <f t="shared" si="2"/>
        <v>5.5000000000000007E-2</v>
      </c>
      <c r="H58" s="21">
        <v>0.05</v>
      </c>
      <c r="J58" s="21">
        <v>0.05</v>
      </c>
      <c r="K58" s="45">
        <f t="shared" si="3"/>
        <v>6.8750000000000006E-2</v>
      </c>
    </row>
    <row r="59" spans="1:11" x14ac:dyDescent="0.2">
      <c r="A59" s="16" t="s">
        <v>99</v>
      </c>
      <c r="B59" s="17" t="s">
        <v>100</v>
      </c>
      <c r="C59" s="18">
        <v>0</v>
      </c>
      <c r="D59" s="19">
        <f t="shared" si="0"/>
        <v>0</v>
      </c>
      <c r="E59" s="18">
        <v>0</v>
      </c>
      <c r="F59" s="20">
        <f t="shared" si="1"/>
        <v>7.0000000000000007E-2</v>
      </c>
      <c r="G59" s="21">
        <f t="shared" si="2"/>
        <v>5.5000000000000007E-2</v>
      </c>
      <c r="H59" s="21">
        <v>0.05</v>
      </c>
      <c r="J59" s="21">
        <v>0.05</v>
      </c>
      <c r="K59" s="45">
        <f t="shared" si="3"/>
        <v>6.8750000000000006E-2</v>
      </c>
    </row>
    <row r="60" spans="1:11" hidden="1" x14ac:dyDescent="0.2">
      <c r="A60" s="16"/>
      <c r="B60" s="17"/>
      <c r="C60" s="20"/>
      <c r="D60" s="19">
        <f t="shared" si="0"/>
        <v>0</v>
      </c>
      <c r="E60" s="20"/>
      <c r="F60" s="20">
        <f t="shared" si="1"/>
        <v>7.0000000000000007E-2</v>
      </c>
      <c r="G60" s="21">
        <f t="shared" si="2"/>
        <v>0</v>
      </c>
      <c r="H60" s="26"/>
      <c r="J60" s="26"/>
      <c r="K60" s="45">
        <f t="shared" si="3"/>
        <v>0</v>
      </c>
    </row>
    <row r="61" spans="1:11" hidden="1" x14ac:dyDescent="0.2">
      <c r="A61" s="24"/>
      <c r="B61" s="25"/>
      <c r="C61" s="20"/>
      <c r="D61" s="19">
        <f t="shared" si="0"/>
        <v>0</v>
      </c>
      <c r="E61" s="20"/>
      <c r="F61" s="20">
        <f t="shared" si="1"/>
        <v>7.0000000000000007E-2</v>
      </c>
      <c r="G61" s="21">
        <f t="shared" si="2"/>
        <v>0</v>
      </c>
      <c r="H61" s="26"/>
      <c r="J61" s="26"/>
      <c r="K61" s="45">
        <f t="shared" si="3"/>
        <v>0</v>
      </c>
    </row>
    <row r="62" spans="1:11" x14ac:dyDescent="0.2">
      <c r="A62" s="16"/>
      <c r="B62" s="27" t="s">
        <v>101</v>
      </c>
      <c r="C62" s="20"/>
      <c r="D62" s="19"/>
      <c r="E62" s="20"/>
      <c r="F62" s="20">
        <f t="shared" si="1"/>
        <v>7.0000000000000007E-2</v>
      </c>
      <c r="G62" s="21">
        <f t="shared" si="2"/>
        <v>0</v>
      </c>
      <c r="H62" s="26"/>
      <c r="J62" s="26"/>
      <c r="K62" s="45">
        <f t="shared" si="3"/>
        <v>0</v>
      </c>
    </row>
    <row r="63" spans="1:11" x14ac:dyDescent="0.2">
      <c r="A63" s="16" t="s">
        <v>102</v>
      </c>
      <c r="B63" s="17" t="s">
        <v>103</v>
      </c>
      <c r="C63" s="28">
        <v>7.0000000000000007E-2</v>
      </c>
      <c r="D63" s="19">
        <f t="shared" si="0"/>
        <v>0.52741500000000008</v>
      </c>
      <c r="E63" s="28">
        <v>0.06</v>
      </c>
      <c r="F63" s="20">
        <f t="shared" si="1"/>
        <v>0.13</v>
      </c>
      <c r="G63" s="21">
        <f t="shared" si="2"/>
        <v>0.16500000000000001</v>
      </c>
      <c r="H63" s="29">
        <v>0.15</v>
      </c>
      <c r="J63" s="29">
        <v>0.15</v>
      </c>
      <c r="K63" s="45">
        <f t="shared" si="3"/>
        <v>0.20625000000000002</v>
      </c>
    </row>
    <row r="64" spans="1:11" x14ac:dyDescent="0.2">
      <c r="A64" s="16" t="s">
        <v>104</v>
      </c>
      <c r="B64" s="17" t="s">
        <v>105</v>
      </c>
      <c r="C64" s="28">
        <v>7.0000000000000007E-2</v>
      </c>
      <c r="D64" s="19">
        <f t="shared" si="0"/>
        <v>0.52741500000000008</v>
      </c>
      <c r="E64" s="28">
        <v>0.06</v>
      </c>
      <c r="F64" s="20">
        <f t="shared" si="1"/>
        <v>0.13</v>
      </c>
      <c r="G64" s="21">
        <f t="shared" si="2"/>
        <v>0.16500000000000001</v>
      </c>
      <c r="H64" s="29">
        <v>0.15</v>
      </c>
      <c r="J64" s="29">
        <v>0.15</v>
      </c>
      <c r="K64" s="45">
        <f t="shared" si="3"/>
        <v>0.20625000000000002</v>
      </c>
    </row>
    <row r="65" spans="1:11" x14ac:dyDescent="0.2">
      <c r="A65" s="16" t="s">
        <v>106</v>
      </c>
      <c r="B65" s="17" t="s">
        <v>107</v>
      </c>
      <c r="C65" s="28">
        <v>7.0000000000000007E-2</v>
      </c>
      <c r="D65" s="19">
        <f t="shared" si="0"/>
        <v>0.52741500000000008</v>
      </c>
      <c r="E65" s="28">
        <v>0.06</v>
      </c>
      <c r="F65" s="20">
        <f t="shared" si="1"/>
        <v>0.13</v>
      </c>
      <c r="G65" s="21">
        <f t="shared" si="2"/>
        <v>0.16500000000000001</v>
      </c>
      <c r="H65" s="29">
        <v>0.15</v>
      </c>
      <c r="J65" s="29">
        <v>0.15</v>
      </c>
      <c r="K65" s="45">
        <f t="shared" si="3"/>
        <v>0.20625000000000002</v>
      </c>
    </row>
    <row r="66" spans="1:11" ht="25.5" x14ac:dyDescent="0.2">
      <c r="A66" s="16" t="s">
        <v>108</v>
      </c>
      <c r="B66" s="17" t="s">
        <v>109</v>
      </c>
      <c r="C66" s="28">
        <v>7.0000000000000007E-2</v>
      </c>
      <c r="D66" s="19">
        <f t="shared" si="0"/>
        <v>0.52741500000000008</v>
      </c>
      <c r="E66" s="28">
        <v>0.06</v>
      </c>
      <c r="F66" s="20">
        <f t="shared" si="1"/>
        <v>0.13</v>
      </c>
      <c r="G66" s="21">
        <f t="shared" si="2"/>
        <v>0.16500000000000001</v>
      </c>
      <c r="H66" s="29">
        <v>0.15</v>
      </c>
      <c r="J66" s="29">
        <v>0.15</v>
      </c>
      <c r="K66" s="45">
        <f t="shared" si="3"/>
        <v>0.20625000000000002</v>
      </c>
    </row>
    <row r="67" spans="1:11" x14ac:dyDescent="0.2">
      <c r="A67" s="16" t="s">
        <v>110</v>
      </c>
      <c r="B67" s="17" t="s">
        <v>111</v>
      </c>
      <c r="C67" s="28">
        <v>7.0000000000000007E-2</v>
      </c>
      <c r="D67" s="19">
        <f t="shared" si="0"/>
        <v>0.52741500000000008</v>
      </c>
      <c r="E67" s="28">
        <v>0.06</v>
      </c>
      <c r="F67" s="20">
        <f t="shared" si="1"/>
        <v>0.13</v>
      </c>
      <c r="G67" s="21">
        <f t="shared" si="2"/>
        <v>0.16500000000000001</v>
      </c>
      <c r="H67" s="29">
        <v>0.15</v>
      </c>
      <c r="J67" s="29">
        <v>0.15</v>
      </c>
      <c r="K67" s="45">
        <f t="shared" si="3"/>
        <v>0.20625000000000002</v>
      </c>
    </row>
    <row r="68" spans="1:11" x14ac:dyDescent="0.2">
      <c r="A68" s="16" t="s">
        <v>112</v>
      </c>
      <c r="B68" s="17" t="s">
        <v>113</v>
      </c>
      <c r="C68" s="28">
        <v>7.0000000000000007E-2</v>
      </c>
      <c r="D68" s="19">
        <f t="shared" si="0"/>
        <v>0.52741500000000008</v>
      </c>
      <c r="E68" s="28">
        <v>0.06</v>
      </c>
      <c r="F68" s="20">
        <f t="shared" si="1"/>
        <v>0.13</v>
      </c>
      <c r="G68" s="21">
        <f t="shared" si="2"/>
        <v>0.16500000000000001</v>
      </c>
      <c r="H68" s="29">
        <v>0.15</v>
      </c>
      <c r="J68" s="29">
        <v>0.15</v>
      </c>
      <c r="K68" s="45">
        <f t="shared" si="3"/>
        <v>0.20625000000000002</v>
      </c>
    </row>
    <row r="69" spans="1:11" x14ac:dyDescent="0.2">
      <c r="A69" s="16" t="s">
        <v>114</v>
      </c>
      <c r="B69" s="17" t="s">
        <v>115</v>
      </c>
      <c r="C69" s="28">
        <v>7.0000000000000007E-2</v>
      </c>
      <c r="D69" s="19">
        <f t="shared" si="0"/>
        <v>0.52741500000000008</v>
      </c>
      <c r="E69" s="28">
        <v>0.06</v>
      </c>
      <c r="F69" s="20">
        <f t="shared" si="1"/>
        <v>0.13</v>
      </c>
      <c r="G69" s="21">
        <f t="shared" si="2"/>
        <v>0.16500000000000001</v>
      </c>
      <c r="H69" s="29">
        <v>0.15</v>
      </c>
      <c r="J69" s="29">
        <v>0.15</v>
      </c>
      <c r="K69" s="45">
        <f t="shared" si="3"/>
        <v>0.20625000000000002</v>
      </c>
    </row>
    <row r="70" spans="1:11" ht="24.75" customHeight="1" x14ac:dyDescent="0.2">
      <c r="A70" s="16" t="s">
        <v>116</v>
      </c>
      <c r="B70" s="30" t="s">
        <v>117</v>
      </c>
      <c r="C70" s="28">
        <v>7.0000000000000007E-2</v>
      </c>
      <c r="D70" s="19">
        <f t="shared" si="0"/>
        <v>0.52741500000000008</v>
      </c>
      <c r="E70" s="28">
        <v>0.06</v>
      </c>
      <c r="F70" s="20">
        <f t="shared" si="1"/>
        <v>0.13</v>
      </c>
      <c r="G70" s="21">
        <f t="shared" si="2"/>
        <v>0.16500000000000001</v>
      </c>
      <c r="H70" s="29">
        <v>0.15</v>
      </c>
      <c r="J70" s="29">
        <v>0.15</v>
      </c>
      <c r="K70" s="45">
        <f t="shared" si="3"/>
        <v>0.20625000000000002</v>
      </c>
    </row>
    <row r="71" spans="1:11" x14ac:dyDescent="0.2">
      <c r="A71" s="16" t="s">
        <v>118</v>
      </c>
      <c r="B71" s="17" t="s">
        <v>119</v>
      </c>
      <c r="C71" s="28">
        <v>7.0000000000000007E-2</v>
      </c>
      <c r="D71" s="19">
        <f t="shared" si="0"/>
        <v>0.52741500000000008</v>
      </c>
      <c r="E71" s="28">
        <v>0.06</v>
      </c>
      <c r="F71" s="20">
        <f t="shared" si="1"/>
        <v>0.13</v>
      </c>
      <c r="G71" s="21">
        <f t="shared" si="2"/>
        <v>0.16500000000000001</v>
      </c>
      <c r="H71" s="29">
        <v>0.15</v>
      </c>
      <c r="J71" s="29">
        <v>0.15</v>
      </c>
      <c r="K71" s="45">
        <f t="shared" si="3"/>
        <v>0.20625000000000002</v>
      </c>
    </row>
    <row r="72" spans="1:11" x14ac:dyDescent="0.2">
      <c r="A72" s="16" t="s">
        <v>120</v>
      </c>
      <c r="B72" s="17" t="s">
        <v>121</v>
      </c>
      <c r="C72" s="28">
        <v>7.0000000000000007E-2</v>
      </c>
      <c r="D72" s="19">
        <f t="shared" si="0"/>
        <v>0.52741500000000008</v>
      </c>
      <c r="E72" s="28">
        <v>0.06</v>
      </c>
      <c r="F72" s="20">
        <f t="shared" si="1"/>
        <v>0.13</v>
      </c>
      <c r="G72" s="21">
        <f t="shared" si="2"/>
        <v>0.16500000000000001</v>
      </c>
      <c r="H72" s="29">
        <v>0.15</v>
      </c>
      <c r="J72" s="29">
        <v>0.15</v>
      </c>
      <c r="K72" s="45">
        <f t="shared" si="3"/>
        <v>0.20625000000000002</v>
      </c>
    </row>
    <row r="73" spans="1:11" ht="25.5" x14ac:dyDescent="0.2">
      <c r="A73" s="16" t="s">
        <v>122</v>
      </c>
      <c r="B73" s="17" t="s">
        <v>123</v>
      </c>
      <c r="C73" s="28">
        <v>7.0000000000000007E-2</v>
      </c>
      <c r="D73" s="19">
        <f t="shared" si="0"/>
        <v>0.52741500000000008</v>
      </c>
      <c r="E73" s="28">
        <v>0.06</v>
      </c>
      <c r="F73" s="20">
        <f t="shared" si="1"/>
        <v>0.13</v>
      </c>
      <c r="G73" s="21">
        <f t="shared" si="2"/>
        <v>0.16500000000000001</v>
      </c>
      <c r="H73" s="29">
        <v>0.15</v>
      </c>
      <c r="J73" s="29">
        <v>0.15</v>
      </c>
      <c r="K73" s="45">
        <f t="shared" si="3"/>
        <v>0.20625000000000002</v>
      </c>
    </row>
    <row r="74" spans="1:11" ht="15" thickBot="1" x14ac:dyDescent="0.25">
      <c r="A74" s="31" t="s">
        <v>124</v>
      </c>
      <c r="B74" s="32" t="s">
        <v>125</v>
      </c>
      <c r="C74" s="33">
        <v>7.0000000000000007E-2</v>
      </c>
      <c r="D74" s="34">
        <f t="shared" si="0"/>
        <v>0.52741500000000008</v>
      </c>
      <c r="E74" s="33">
        <v>0.06</v>
      </c>
      <c r="F74" s="35">
        <f t="shared" si="1"/>
        <v>0.13</v>
      </c>
      <c r="G74" s="43">
        <f t="shared" si="2"/>
        <v>0.16500000000000001</v>
      </c>
      <c r="H74" s="36">
        <v>0.15</v>
      </c>
      <c r="J74" s="36">
        <v>0.15</v>
      </c>
      <c r="K74" s="46">
        <f t="shared" si="3"/>
        <v>0.20625000000000002</v>
      </c>
    </row>
    <row r="75" spans="1:11" x14ac:dyDescent="0.2">
      <c r="A75" s="37"/>
      <c r="B75" s="38"/>
    </row>
    <row r="76" spans="1:11" x14ac:dyDescent="0.2">
      <c r="A76" s="39"/>
      <c r="B76" s="39"/>
    </row>
    <row r="77" spans="1:11" x14ac:dyDescent="0.2">
      <c r="A77" s="52" t="s">
        <v>128</v>
      </c>
      <c r="B77" s="52"/>
    </row>
    <row r="78" spans="1:11" x14ac:dyDescent="0.2">
      <c r="A78" s="40"/>
      <c r="B78" s="40"/>
      <c r="G78" s="2"/>
      <c r="H78" s="42"/>
      <c r="I78" s="42"/>
    </row>
    <row r="79" spans="1:11" x14ac:dyDescent="0.2">
      <c r="G79" s="2"/>
      <c r="H79" s="42"/>
      <c r="I79" s="42"/>
    </row>
    <row r="91" spans="7:11" x14ac:dyDescent="0.2">
      <c r="G91" s="41" t="s">
        <v>126</v>
      </c>
    </row>
    <row r="92" spans="7:11" x14ac:dyDescent="0.2">
      <c r="G92" s="41" t="s">
        <v>127</v>
      </c>
    </row>
    <row r="94" spans="7:11" x14ac:dyDescent="0.2">
      <c r="G94" s="50"/>
      <c r="H94" s="51"/>
      <c r="I94" s="51"/>
      <c r="J94" s="51"/>
      <c r="K94" s="51"/>
    </row>
  </sheetData>
  <mergeCells count="2">
    <mergeCell ref="A77:B77"/>
    <mergeCell ref="A10:K10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Đirlić</dc:creator>
  <cp:lastModifiedBy>Barada</cp:lastModifiedBy>
  <cp:lastPrinted>2025-12-10T10:09:39Z</cp:lastPrinted>
  <dcterms:created xsi:type="dcterms:W3CDTF">2024-03-12T09:13:10Z</dcterms:created>
  <dcterms:modified xsi:type="dcterms:W3CDTF">2025-12-29T18:15:58Z</dcterms:modified>
</cp:coreProperties>
</file>